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51" i="1" l="1"/>
  <c r="I51" i="1"/>
  <c r="H51" i="1"/>
  <c r="G51" i="1"/>
  <c r="F51" i="1"/>
  <c r="J32" i="1"/>
  <c r="I32" i="1"/>
  <c r="H32" i="1"/>
  <c r="G32" i="1"/>
  <c r="F32" i="1"/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95" i="1"/>
  <c r="I195" i="1"/>
  <c r="H195" i="1"/>
  <c r="G195" i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7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19" i="1"/>
  <c r="I119" i="1"/>
  <c r="H119" i="1"/>
  <c r="G119" i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100" i="1"/>
  <c r="I100" i="1"/>
  <c r="H100" i="1"/>
  <c r="G100" i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8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43" i="1"/>
  <c r="I43" i="1"/>
  <c r="H43" i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H196" i="1" l="1"/>
  <c r="F196" i="1"/>
  <c r="I196" i="1"/>
  <c r="J196" i="1"/>
  <c r="G43" i="1"/>
  <c r="G196" i="1" s="1"/>
</calcChain>
</file>

<file path=xl/sharedStrings.xml><?xml version="1.0" encoding="utf-8"?>
<sst xmlns="http://schemas.openxmlformats.org/spreadsheetml/2006/main" count="327" uniqueCount="103">
  <si>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</si>
  <si>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</si>
  <si>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</si>
  <si>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</si>
  <si>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</si>
  <si>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</si>
  <si>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</si>
  <si>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</si>
  <si>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</si>
  <si>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</si>
  <si>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</si>
  <si>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</si>
  <si>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</si>
  <si>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</si>
  <si>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</si>
  <si>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</si>
  <si>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</si>
  <si>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</si>
  <si>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</si>
  <si>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</si>
  <si>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</si>
  <si>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</si>
  <si>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</si>
  <si>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</si>
  <si>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</si>
  <si>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</si>
  <si>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</si>
  <si>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</si>
  <si>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</si>
  <si>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</si>
  <si>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</si>
  <si>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</si>
  <si>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</si>
  <si>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</si>
  <si>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</si>
  <si>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</si>
  <si>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</si>
  <si>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</si>
  <si>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515/576-2004</t>
  </si>
  <si>
    <t xml:space="preserve">Суп картофельный с горохом лущеным  </t>
  </si>
  <si>
    <t>139-2004</t>
  </si>
  <si>
    <t>498-2004</t>
  </si>
  <si>
    <t xml:space="preserve">Макаронные изделия отварные с маслом  </t>
  </si>
  <si>
    <t>516-2004</t>
  </si>
  <si>
    <t xml:space="preserve">Компот из свежих плодов с/м </t>
  </si>
  <si>
    <t>631-2004</t>
  </si>
  <si>
    <t xml:space="preserve">Хлеб ржаной </t>
  </si>
  <si>
    <t>Гост2077-84</t>
  </si>
  <si>
    <t xml:space="preserve">Овощи по сезону </t>
  </si>
  <si>
    <t xml:space="preserve">Хлеб пшеничный </t>
  </si>
  <si>
    <t>Овощи по сезону</t>
  </si>
  <si>
    <t xml:space="preserve">Суп картофельный рыбный </t>
  </si>
  <si>
    <t>250/15</t>
  </si>
  <si>
    <t>133-2004</t>
  </si>
  <si>
    <t>Печень по строгановский</t>
  </si>
  <si>
    <t>431-2004</t>
  </si>
  <si>
    <t xml:space="preserve">Рис отварной </t>
  </si>
  <si>
    <t>511-2004</t>
  </si>
  <si>
    <t xml:space="preserve">Сок фруктовый </t>
  </si>
  <si>
    <t>707-2004</t>
  </si>
  <si>
    <t>гост2077-84</t>
  </si>
  <si>
    <t xml:space="preserve">Борщ из свежей  капусты с картофелем, со  сметаной </t>
  </si>
  <si>
    <t>110-2004</t>
  </si>
  <si>
    <t>Гуляш  из   птицы</t>
  </si>
  <si>
    <t>290-2011</t>
  </si>
  <si>
    <t xml:space="preserve">Каша гречневая рассыпчатая </t>
  </si>
  <si>
    <t>508-2004</t>
  </si>
  <si>
    <t xml:space="preserve">Компот из черной смородины  с/м  </t>
  </si>
  <si>
    <t>634-2004</t>
  </si>
  <si>
    <t xml:space="preserve">Суп картофельный с яйцом и мясом </t>
  </si>
  <si>
    <t>200/15</t>
  </si>
  <si>
    <t xml:space="preserve">Рагу из курицы </t>
  </si>
  <si>
    <t>289-2011</t>
  </si>
  <si>
    <t xml:space="preserve">Суп макаронными изделиями и курой </t>
  </si>
  <si>
    <t>200/10</t>
  </si>
  <si>
    <t>147-2004</t>
  </si>
  <si>
    <t xml:space="preserve">Плов из свинины </t>
  </si>
  <si>
    <t>265-2011</t>
  </si>
  <si>
    <t>Компот из красной смородины с/м</t>
  </si>
  <si>
    <t xml:space="preserve">Борщ из свежей капусты с картофелем со сметаной  </t>
  </si>
  <si>
    <t xml:space="preserve">Тефтели из свинины   соусом сметанным с  томатом  </t>
  </si>
  <si>
    <t>278/331-2011</t>
  </si>
  <si>
    <t>632-2004</t>
  </si>
  <si>
    <t>515/576-2011</t>
  </si>
  <si>
    <t xml:space="preserve">Суп картофельный с горохом лущеным  с мясом </t>
  </si>
  <si>
    <t xml:space="preserve">Запеканка картофельная с мясом </t>
  </si>
  <si>
    <t>284-2011</t>
  </si>
  <si>
    <t xml:space="preserve">Гуляш из свинины </t>
  </si>
  <si>
    <t>50/50</t>
  </si>
  <si>
    <t>260-2011</t>
  </si>
  <si>
    <t>124-2004</t>
  </si>
  <si>
    <t xml:space="preserve">Щи из свежей капусты с картофелем, со сметаной </t>
  </si>
  <si>
    <t>Выпечное   изделие</t>
  </si>
  <si>
    <t>491-2003</t>
  </si>
  <si>
    <t xml:space="preserve">Рассольник ленинградский с мясом, сметаной </t>
  </si>
  <si>
    <t>250/10/10</t>
  </si>
  <si>
    <t>96-2011</t>
  </si>
  <si>
    <t xml:space="preserve">Птица  тушенная в сметанном соусе с томатом </t>
  </si>
  <si>
    <t>директор</t>
  </si>
  <si>
    <t>Согласовано:</t>
  </si>
  <si>
    <t>МОУ Вареговская сош</t>
  </si>
  <si>
    <t>Долгова И.В.</t>
  </si>
  <si>
    <t xml:space="preserve">Котлета из мясо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</si>
</sst>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Protection="1">
      <protection locked="0"/>
    </xf>
    <xf numFmtId="49" fontId="1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8" sqref="E18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100</v>
      </c>
      <c r="D1" s="61"/>
      <c r="E1" s="61"/>
      <c r="F1" s="12" t="s">
        <v>99</v>
      </c>
      <c r="G1" s="2" t="s">
        <v>16</v>
      </c>
      <c r="H1" s="62" t="s">
        <v>98</v>
      </c>
      <c r="I1" s="63"/>
      <c r="J1" s="63"/>
      <c r="K1" s="63"/>
    </row>
    <row r="2" spans="1:12" ht="18" x14ac:dyDescent="0.2">
      <c r="A2" s="35" t="s">
        <v>6</v>
      </c>
      <c r="C2" s="2"/>
      <c r="G2" s="2" t="s">
        <v>17</v>
      </c>
      <c r="H2" s="62" t="s">
        <v>101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18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35</v>
      </c>
      <c r="I4" s="47" t="s">
        <v>36</v>
      </c>
      <c r="J4" s="47" t="s">
        <v>37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33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34</v>
      </c>
    </row>
    <row r="6" spans="1:12" ht="15" x14ac:dyDescent="0.25">
      <c r="A6" s="20">
        <v>1</v>
      </c>
      <c r="B6" s="21">
        <v>1</v>
      </c>
      <c r="C6" s="22" t="s">
        <v>19</v>
      </c>
      <c r="D6" s="5" t="s">
        <v>20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21</v>
      </c>
      <c r="E8" s="42"/>
      <c r="F8" s="43"/>
      <c r="G8" s="43"/>
      <c r="H8" s="43"/>
      <c r="I8" s="43"/>
      <c r="J8" s="43"/>
      <c r="K8" s="51"/>
      <c r="L8" s="43"/>
    </row>
    <row r="9" spans="1:12" ht="15" x14ac:dyDescent="0.25">
      <c r="A9" s="23"/>
      <c r="B9" s="15"/>
      <c r="C9" s="11"/>
      <c r="D9" s="7" t="s">
        <v>22</v>
      </c>
      <c r="E9" s="53"/>
      <c r="F9" s="52"/>
      <c r="G9" s="43"/>
      <c r="H9" s="43"/>
      <c r="I9" s="43"/>
      <c r="J9" s="43"/>
      <c r="K9" s="59"/>
      <c r="L9" s="43"/>
    </row>
    <row r="10" spans="1:12" ht="15" x14ac:dyDescent="0.25">
      <c r="A10" s="23"/>
      <c r="B10" s="15"/>
      <c r="C10" s="11"/>
      <c r="D10" s="7" t="s">
        <v>23</v>
      </c>
      <c r="E10" s="53"/>
      <c r="F10" s="43"/>
      <c r="G10" s="43"/>
      <c r="H10" s="43"/>
      <c r="I10" s="43"/>
      <c r="J10" s="52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32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 x14ac:dyDescent="0.25">
      <c r="A14" s="26">
        <f>A6</f>
        <v>1</v>
      </c>
      <c r="B14" s="13">
        <f>B6</f>
        <v>1</v>
      </c>
      <c r="C14" s="10" t="s">
        <v>24</v>
      </c>
      <c r="D14" s="7" t="s">
        <v>25</v>
      </c>
      <c r="E14" s="42" t="s">
        <v>48</v>
      </c>
      <c r="F14" s="43">
        <v>60</v>
      </c>
      <c r="G14" s="43">
        <v>0.4</v>
      </c>
      <c r="H14" s="43">
        <v>0.1</v>
      </c>
      <c r="I14" s="43">
        <v>1.3</v>
      </c>
      <c r="J14" s="43">
        <v>14.4</v>
      </c>
      <c r="K14" s="51" t="s">
        <v>38</v>
      </c>
      <c r="L14" s="43"/>
    </row>
    <row r="15" spans="1:12" ht="15" x14ac:dyDescent="0.25">
      <c r="A15" s="23"/>
      <c r="B15" s="15"/>
      <c r="C15" s="11"/>
      <c r="D15" s="7" t="s">
        <v>26</v>
      </c>
      <c r="E15" s="42" t="s">
        <v>39</v>
      </c>
      <c r="F15" s="43">
        <v>250</v>
      </c>
      <c r="G15" s="43">
        <v>6.2</v>
      </c>
      <c r="H15" s="52">
        <v>5.6</v>
      </c>
      <c r="I15" s="43">
        <v>22.3</v>
      </c>
      <c r="J15" s="43">
        <v>167</v>
      </c>
      <c r="K15" s="51" t="s">
        <v>40</v>
      </c>
      <c r="L15" s="43"/>
    </row>
    <row r="16" spans="1:12" ht="15" x14ac:dyDescent="0.25">
      <c r="A16" s="23"/>
      <c r="B16" s="15"/>
      <c r="C16" s="11"/>
      <c r="D16" s="7" t="s">
        <v>27</v>
      </c>
      <c r="E16" s="42" t="s">
        <v>102</v>
      </c>
      <c r="F16" s="43">
        <v>90</v>
      </c>
      <c r="G16" s="43">
        <v>16.8</v>
      </c>
      <c r="H16" s="43">
        <v>12.8</v>
      </c>
      <c r="I16" s="43">
        <v>15.3</v>
      </c>
      <c r="J16" s="43">
        <v>243</v>
      </c>
      <c r="K16" s="51" t="s">
        <v>41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42</v>
      </c>
      <c r="F17" s="43">
        <v>155</v>
      </c>
      <c r="G17" s="43">
        <v>5.0999999999999996</v>
      </c>
      <c r="H17" s="43">
        <v>9.1</v>
      </c>
      <c r="I17" s="43">
        <v>34.200000000000003</v>
      </c>
      <c r="J17" s="43">
        <v>244.5</v>
      </c>
      <c r="K17" s="51" t="s">
        <v>43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44</v>
      </c>
      <c r="F18" s="43">
        <v>200</v>
      </c>
      <c r="G18" s="43">
        <v>0.4</v>
      </c>
      <c r="H18" s="43">
        <v>0</v>
      </c>
      <c r="I18" s="43">
        <v>49.6</v>
      </c>
      <c r="J18" s="43">
        <v>142</v>
      </c>
      <c r="K18" s="51" t="s">
        <v>45</v>
      </c>
      <c r="L18" s="52"/>
    </row>
    <row r="19" spans="1:12" ht="15" x14ac:dyDescent="0.2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25.5" x14ac:dyDescent="0.25">
      <c r="A20" s="23"/>
      <c r="B20" s="15"/>
      <c r="C20" s="11"/>
      <c r="D20" s="7" t="s">
        <v>31</v>
      </c>
      <c r="E20" s="42" t="s">
        <v>46</v>
      </c>
      <c r="F20" s="43">
        <v>37</v>
      </c>
      <c r="G20" s="43">
        <v>2.4</v>
      </c>
      <c r="H20" s="43">
        <v>0.4</v>
      </c>
      <c r="I20" s="43">
        <v>12.4</v>
      </c>
      <c r="J20" s="43">
        <v>64.400000000000006</v>
      </c>
      <c r="K20" s="51" t="s">
        <v>47</v>
      </c>
      <c r="L20" s="43"/>
    </row>
    <row r="21" spans="1:12" ht="15" x14ac:dyDescent="0.25">
      <c r="A21" s="23"/>
      <c r="B21" s="15"/>
      <c r="C21" s="11"/>
      <c r="D21" s="6"/>
      <c r="E21" s="53"/>
      <c r="F21" s="43"/>
      <c r="G21" s="43"/>
      <c r="H21" s="43"/>
      <c r="I21" s="43"/>
      <c r="J21" s="43"/>
      <c r="K21" s="51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32</v>
      </c>
      <c r="E23" s="9"/>
      <c r="F23" s="19">
        <f>SUM(F14:F22)</f>
        <v>792</v>
      </c>
      <c r="G23" s="19">
        <f t="shared" ref="G23:J23" si="2">SUM(G14:G22)</f>
        <v>31.299999999999997</v>
      </c>
      <c r="H23" s="19">
        <f t="shared" si="2"/>
        <v>28</v>
      </c>
      <c r="I23" s="19">
        <f t="shared" si="2"/>
        <v>135.10000000000002</v>
      </c>
      <c r="J23" s="19">
        <f t="shared" si="2"/>
        <v>875.3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792</v>
      </c>
      <c r="G24" s="32">
        <f t="shared" ref="G24:J24" si="4">G13+G23</f>
        <v>31.299999999999997</v>
      </c>
      <c r="H24" s="32">
        <f t="shared" si="4"/>
        <v>28</v>
      </c>
      <c r="I24" s="32">
        <f t="shared" si="4"/>
        <v>135.10000000000002</v>
      </c>
      <c r="J24" s="32">
        <f t="shared" si="4"/>
        <v>875.3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19</v>
      </c>
      <c r="D25" s="5" t="s">
        <v>20</v>
      </c>
      <c r="E25" s="39"/>
      <c r="F25" s="40"/>
      <c r="G25" s="40"/>
      <c r="H25" s="40"/>
      <c r="I25" s="40"/>
      <c r="J25" s="40"/>
      <c r="K25" s="54"/>
      <c r="L25" s="40"/>
    </row>
    <row r="26" spans="1:12" ht="15" x14ac:dyDescent="0.25">
      <c r="A26" s="14"/>
      <c r="B26" s="15"/>
      <c r="C26" s="11"/>
      <c r="D26" s="55" t="s">
        <v>28</v>
      </c>
      <c r="E26" s="42"/>
      <c r="F26" s="43"/>
      <c r="G26" s="43"/>
      <c r="H26" s="43"/>
      <c r="I26" s="43"/>
      <c r="J26" s="43"/>
      <c r="K26" s="51"/>
      <c r="L26" s="43"/>
    </row>
    <row r="27" spans="1:12" ht="15" x14ac:dyDescent="0.25">
      <c r="A27" s="14"/>
      <c r="B27" s="15"/>
      <c r="C27" s="11"/>
      <c r="D27" s="7" t="s">
        <v>21</v>
      </c>
      <c r="E27" s="42"/>
      <c r="F27" s="43"/>
      <c r="G27" s="43"/>
      <c r="H27" s="43"/>
      <c r="I27" s="43"/>
      <c r="J27" s="43"/>
      <c r="K27" s="51"/>
      <c r="L27" s="43"/>
    </row>
    <row r="28" spans="1:12" ht="15" x14ac:dyDescent="0.25">
      <c r="A28" s="14"/>
      <c r="B28" s="15"/>
      <c r="C28" s="11"/>
      <c r="D28" s="7" t="s">
        <v>22</v>
      </c>
      <c r="E28" s="42"/>
      <c r="F28" s="43"/>
      <c r="G28" s="43"/>
      <c r="H28" s="43"/>
      <c r="I28" s="43"/>
      <c r="J28" s="43"/>
      <c r="K28" s="51"/>
      <c r="L28" s="43"/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5"/>
      <c r="E30" s="53"/>
      <c r="F30" s="43"/>
      <c r="G30" s="43"/>
      <c r="H30" s="43"/>
      <c r="I30" s="43"/>
      <c r="J30" s="43"/>
      <c r="K30" s="51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32</v>
      </c>
      <c r="E32" s="9"/>
      <c r="F32" s="19">
        <f>SUM(F25:F31)</f>
        <v>0</v>
      </c>
      <c r="G32" s="19">
        <f t="shared" ref="G32:J32" si="6">SUM(G25:G31)</f>
        <v>0</v>
      </c>
      <c r="H32" s="19">
        <f t="shared" si="6"/>
        <v>0</v>
      </c>
      <c r="I32" s="19">
        <f t="shared" si="6"/>
        <v>0</v>
      </c>
      <c r="J32" s="19">
        <f t="shared" si="6"/>
        <v>0</v>
      </c>
      <c r="K32" s="25"/>
      <c r="L32" s="19">
        <f t="shared" ref="J32:L32" si="7">SUM(L25:L31)</f>
        <v>0</v>
      </c>
    </row>
    <row r="33" spans="1:12" ht="25.5" x14ac:dyDescent="0.25">
      <c r="A33" s="13">
        <f>A25</f>
        <v>1</v>
      </c>
      <c r="B33" s="13">
        <f>B25</f>
        <v>2</v>
      </c>
      <c r="C33" s="10" t="s">
        <v>24</v>
      </c>
      <c r="D33" s="7" t="s">
        <v>25</v>
      </c>
      <c r="E33" s="42" t="s">
        <v>50</v>
      </c>
      <c r="F33" s="43">
        <v>60</v>
      </c>
      <c r="G33" s="43">
        <v>0.4</v>
      </c>
      <c r="H33" s="43">
        <v>0</v>
      </c>
      <c r="I33" s="43">
        <v>2.2000000000000002</v>
      </c>
      <c r="J33" s="43">
        <v>11.6</v>
      </c>
      <c r="K33" s="51" t="s">
        <v>38</v>
      </c>
      <c r="L33" s="43"/>
    </row>
    <row r="34" spans="1:12" ht="15" x14ac:dyDescent="0.25">
      <c r="A34" s="14"/>
      <c r="B34" s="15"/>
      <c r="C34" s="11"/>
      <c r="D34" s="7" t="s">
        <v>26</v>
      </c>
      <c r="E34" s="42" t="s">
        <v>51</v>
      </c>
      <c r="F34" s="52" t="s">
        <v>52</v>
      </c>
      <c r="G34" s="43">
        <v>5</v>
      </c>
      <c r="H34" s="43">
        <v>3.3</v>
      </c>
      <c r="I34" s="43">
        <v>20.5</v>
      </c>
      <c r="J34" s="43">
        <v>132.6</v>
      </c>
      <c r="K34" s="51" t="s">
        <v>53</v>
      </c>
      <c r="L34" s="43"/>
    </row>
    <row r="35" spans="1:12" ht="15" x14ac:dyDescent="0.25">
      <c r="A35" s="14"/>
      <c r="B35" s="15"/>
      <c r="C35" s="11"/>
      <c r="D35" s="7" t="s">
        <v>27</v>
      </c>
      <c r="E35" s="53" t="s">
        <v>54</v>
      </c>
      <c r="F35" s="43">
        <v>90</v>
      </c>
      <c r="G35" s="43">
        <v>11.9</v>
      </c>
      <c r="H35" s="43">
        <v>9.9</v>
      </c>
      <c r="I35" s="43">
        <v>3.3</v>
      </c>
      <c r="J35" s="43">
        <v>169.9</v>
      </c>
      <c r="K35" s="51" t="s">
        <v>55</v>
      </c>
      <c r="L35" s="43"/>
    </row>
    <row r="36" spans="1:12" ht="15" x14ac:dyDescent="0.25">
      <c r="A36" s="14"/>
      <c r="B36" s="15"/>
      <c r="C36" s="11"/>
      <c r="D36" s="7" t="s">
        <v>28</v>
      </c>
      <c r="E36" s="42" t="s">
        <v>56</v>
      </c>
      <c r="F36" s="43">
        <v>150</v>
      </c>
      <c r="G36" s="43">
        <v>3.8</v>
      </c>
      <c r="H36" s="43">
        <v>6.1</v>
      </c>
      <c r="I36" s="43">
        <v>38.9</v>
      </c>
      <c r="J36" s="43">
        <v>228</v>
      </c>
      <c r="K36" s="51" t="s">
        <v>57</v>
      </c>
      <c r="L36" s="43"/>
    </row>
    <row r="37" spans="1:12" ht="15" x14ac:dyDescent="0.25">
      <c r="A37" s="14"/>
      <c r="B37" s="15"/>
      <c r="C37" s="11"/>
      <c r="D37" s="7" t="s">
        <v>29</v>
      </c>
      <c r="E37" s="42" t="s">
        <v>58</v>
      </c>
      <c r="F37" s="43">
        <v>200</v>
      </c>
      <c r="G37" s="43">
        <v>1</v>
      </c>
      <c r="H37" s="43">
        <v>0</v>
      </c>
      <c r="I37" s="43">
        <v>20.2</v>
      </c>
      <c r="J37" s="43">
        <v>85</v>
      </c>
      <c r="K37" s="51" t="s">
        <v>59</v>
      </c>
      <c r="L37" s="43"/>
    </row>
    <row r="38" spans="1:12" ht="25.5" x14ac:dyDescent="0.25">
      <c r="A38" s="14"/>
      <c r="B38" s="15"/>
      <c r="C38" s="11"/>
      <c r="D38" s="7" t="s">
        <v>30</v>
      </c>
      <c r="E38" s="42" t="s">
        <v>49</v>
      </c>
      <c r="F38" s="43">
        <v>20</v>
      </c>
      <c r="G38" s="43">
        <v>1.5</v>
      </c>
      <c r="H38" s="43">
        <v>0.6</v>
      </c>
      <c r="I38" s="43">
        <v>10.3</v>
      </c>
      <c r="J38" s="43">
        <v>52.4</v>
      </c>
      <c r="K38" s="51" t="s">
        <v>60</v>
      </c>
      <c r="L38" s="43"/>
    </row>
    <row r="39" spans="1:12" ht="25.5" x14ac:dyDescent="0.25">
      <c r="A39" s="14"/>
      <c r="B39" s="15"/>
      <c r="C39" s="11"/>
      <c r="D39" s="7" t="s">
        <v>31</v>
      </c>
      <c r="E39" s="42" t="s">
        <v>46</v>
      </c>
      <c r="F39" s="43">
        <v>20</v>
      </c>
      <c r="G39" s="43">
        <v>1.3</v>
      </c>
      <c r="H39" s="43">
        <v>0.2</v>
      </c>
      <c r="I39" s="43">
        <v>9.9</v>
      </c>
      <c r="J39" s="43">
        <v>46</v>
      </c>
      <c r="K39" s="51" t="s">
        <v>47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32</v>
      </c>
      <c r="E42" s="9"/>
      <c r="F42" s="19">
        <f>SUM(F33:F41)</f>
        <v>540</v>
      </c>
      <c r="G42" s="19">
        <f t="shared" ref="G42" si="8">SUM(G33:G41)</f>
        <v>24.900000000000002</v>
      </c>
      <c r="H42" s="19">
        <f t="shared" ref="H42" si="9">SUM(H33:H41)</f>
        <v>20.099999999999998</v>
      </c>
      <c r="I42" s="19">
        <f t="shared" ref="I42" si="10">SUM(I33:I41)</f>
        <v>105.30000000000001</v>
      </c>
      <c r="J42" s="19">
        <f t="shared" ref="J42:L42" si="11">SUM(J33:J41)</f>
        <v>725.5</v>
      </c>
      <c r="K42" s="25"/>
      <c r="L42" s="19">
        <f t="shared" si="11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540</v>
      </c>
      <c r="G43" s="32">
        <f t="shared" ref="G43" si="12">G32+G42</f>
        <v>24.900000000000002</v>
      </c>
      <c r="H43" s="32">
        <f t="shared" ref="H43" si="13">H32+H42</f>
        <v>20.099999999999998</v>
      </c>
      <c r="I43" s="32">
        <f t="shared" ref="I43" si="14">I32+I42</f>
        <v>105.30000000000001</v>
      </c>
      <c r="J43" s="32">
        <f t="shared" ref="J43:L43" si="15">J32+J42</f>
        <v>725.5</v>
      </c>
      <c r="K43" s="32"/>
      <c r="L43" s="32">
        <f t="shared" si="15"/>
        <v>0</v>
      </c>
    </row>
    <row r="44" spans="1:12" ht="15" x14ac:dyDescent="0.25">
      <c r="A44" s="20">
        <v>1</v>
      </c>
      <c r="B44" s="21">
        <v>3</v>
      </c>
      <c r="C44" s="22" t="s">
        <v>19</v>
      </c>
      <c r="D44" s="5" t="s">
        <v>20</v>
      </c>
      <c r="E44" s="39"/>
      <c r="F44" s="56"/>
      <c r="G44" s="40"/>
      <c r="H44" s="40"/>
      <c r="I44" s="40"/>
      <c r="J44" s="40"/>
      <c r="K44" s="54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21</v>
      </c>
      <c r="E46" s="53"/>
      <c r="F46" s="43"/>
      <c r="G46" s="43"/>
      <c r="H46" s="43"/>
      <c r="I46" s="43"/>
      <c r="J46" s="43"/>
      <c r="K46" s="51"/>
      <c r="L46" s="43"/>
    </row>
    <row r="47" spans="1:12" ht="15" x14ac:dyDescent="0.25">
      <c r="A47" s="23"/>
      <c r="B47" s="15"/>
      <c r="C47" s="11"/>
      <c r="D47" s="7" t="s">
        <v>22</v>
      </c>
      <c r="E47" s="42"/>
      <c r="F47" s="43"/>
      <c r="G47" s="43"/>
      <c r="H47" s="43"/>
      <c r="I47" s="43"/>
      <c r="J47" s="43"/>
      <c r="K47" s="51"/>
      <c r="L47" s="43"/>
    </row>
    <row r="48" spans="1:12" ht="15" x14ac:dyDescent="0.25">
      <c r="A48" s="23"/>
      <c r="B48" s="15"/>
      <c r="C48" s="11"/>
      <c r="D48" s="7" t="s">
        <v>23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32</v>
      </c>
      <c r="E51" s="9"/>
      <c r="F51" s="19">
        <f>SUM(F44:F50)</f>
        <v>0</v>
      </c>
      <c r="G51" s="19">
        <f t="shared" ref="G51:J51" si="16">SUM(G44:G50)</f>
        <v>0</v>
      </c>
      <c r="H51" s="19">
        <f t="shared" si="16"/>
        <v>0</v>
      </c>
      <c r="I51" s="19">
        <f t="shared" si="16"/>
        <v>0</v>
      </c>
      <c r="J51" s="19">
        <f t="shared" si="16"/>
        <v>0</v>
      </c>
      <c r="K51" s="25"/>
      <c r="L51" s="19">
        <f t="shared" ref="J51:L51" si="17">SUM(L44:L50)</f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24</v>
      </c>
      <c r="D52" s="7" t="s">
        <v>25</v>
      </c>
      <c r="E52" s="42" t="s">
        <v>48</v>
      </c>
      <c r="F52" s="43">
        <v>60</v>
      </c>
      <c r="G52" s="43">
        <v>0.3</v>
      </c>
      <c r="H52" s="43">
        <v>0</v>
      </c>
      <c r="I52" s="43">
        <v>0.7</v>
      </c>
      <c r="J52" s="43">
        <v>6</v>
      </c>
      <c r="K52" s="51" t="s">
        <v>38</v>
      </c>
      <c r="L52" s="43"/>
    </row>
    <row r="53" spans="1:12" ht="15" x14ac:dyDescent="0.25">
      <c r="A53" s="23"/>
      <c r="B53" s="15"/>
      <c r="C53" s="11"/>
      <c r="D53" s="7" t="s">
        <v>26</v>
      </c>
      <c r="E53" s="42" t="s">
        <v>61</v>
      </c>
      <c r="F53" s="43">
        <v>250</v>
      </c>
      <c r="G53" s="43">
        <v>2.2999999999999998</v>
      </c>
      <c r="H53" s="43">
        <v>6.7</v>
      </c>
      <c r="I53" s="43">
        <v>13.4</v>
      </c>
      <c r="J53" s="43">
        <v>122.4</v>
      </c>
      <c r="K53" s="51" t="s">
        <v>62</v>
      </c>
      <c r="L53" s="43"/>
    </row>
    <row r="54" spans="1:12" ht="15" x14ac:dyDescent="0.25">
      <c r="A54" s="23"/>
      <c r="B54" s="15"/>
      <c r="C54" s="11"/>
      <c r="D54" s="7" t="s">
        <v>27</v>
      </c>
      <c r="E54" s="53" t="s">
        <v>63</v>
      </c>
      <c r="F54" s="43">
        <v>100</v>
      </c>
      <c r="G54" s="43">
        <v>18.489999999999998</v>
      </c>
      <c r="H54" s="43">
        <v>6</v>
      </c>
      <c r="I54" s="43">
        <v>3.73</v>
      </c>
      <c r="J54" s="43">
        <v>145</v>
      </c>
      <c r="K54" s="51" t="s">
        <v>64</v>
      </c>
      <c r="L54" s="43"/>
    </row>
    <row r="55" spans="1:12" ht="15" x14ac:dyDescent="0.25">
      <c r="A55" s="23"/>
      <c r="B55" s="15"/>
      <c r="C55" s="11"/>
      <c r="D55" s="7" t="s">
        <v>28</v>
      </c>
      <c r="E55" s="42" t="s">
        <v>65</v>
      </c>
      <c r="F55" s="43">
        <v>150</v>
      </c>
      <c r="G55" s="43">
        <v>8.6999999999999993</v>
      </c>
      <c r="H55" s="43">
        <v>7.8</v>
      </c>
      <c r="I55" s="43">
        <v>42.6</v>
      </c>
      <c r="J55" s="43">
        <v>279</v>
      </c>
      <c r="K55" s="51" t="s">
        <v>66</v>
      </c>
      <c r="L55" s="43"/>
    </row>
    <row r="56" spans="1:12" ht="15" x14ac:dyDescent="0.25">
      <c r="A56" s="23"/>
      <c r="B56" s="15"/>
      <c r="C56" s="11"/>
      <c r="D56" s="7" t="s">
        <v>29</v>
      </c>
      <c r="E56" s="42" t="s">
        <v>67</v>
      </c>
      <c r="F56" s="43">
        <v>200</v>
      </c>
      <c r="G56" s="43">
        <v>0.2</v>
      </c>
      <c r="H56" s="43">
        <v>0.1</v>
      </c>
      <c r="I56" s="43">
        <v>33</v>
      </c>
      <c r="J56" s="43">
        <v>138</v>
      </c>
      <c r="K56" s="51" t="s">
        <v>68</v>
      </c>
      <c r="L56" s="43"/>
    </row>
    <row r="57" spans="1:12" ht="25.5" x14ac:dyDescent="0.25">
      <c r="A57" s="23"/>
      <c r="B57" s="15"/>
      <c r="C57" s="11"/>
      <c r="D57" s="7" t="s">
        <v>30</v>
      </c>
      <c r="E57" s="42" t="s">
        <v>49</v>
      </c>
      <c r="F57" s="43">
        <v>20</v>
      </c>
      <c r="G57" s="43">
        <v>1.5</v>
      </c>
      <c r="H57" s="43">
        <v>0.6</v>
      </c>
      <c r="I57" s="43">
        <v>10.3</v>
      </c>
      <c r="J57" s="43">
        <v>52.4</v>
      </c>
      <c r="K57" s="51" t="s">
        <v>47</v>
      </c>
      <c r="L57" s="43"/>
    </row>
    <row r="58" spans="1:12" ht="25.5" x14ac:dyDescent="0.25">
      <c r="A58" s="23"/>
      <c r="B58" s="15"/>
      <c r="C58" s="11"/>
      <c r="D58" s="7" t="s">
        <v>31</v>
      </c>
      <c r="E58" s="42" t="s">
        <v>46</v>
      </c>
      <c r="F58" s="43">
        <v>20</v>
      </c>
      <c r="G58" s="43">
        <v>1.3</v>
      </c>
      <c r="H58" s="43">
        <v>0.2</v>
      </c>
      <c r="I58" s="43">
        <v>9.9</v>
      </c>
      <c r="J58" s="43">
        <v>46</v>
      </c>
      <c r="K58" s="51" t="s">
        <v>47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32</v>
      </c>
      <c r="E61" s="9"/>
      <c r="F61" s="19">
        <f>SUM(F52:F60)</f>
        <v>800</v>
      </c>
      <c r="G61" s="19">
        <f t="shared" ref="G61" si="18">SUM(G52:G60)</f>
        <v>32.789999999999992</v>
      </c>
      <c r="H61" s="19">
        <f t="shared" ref="H61" si="19">SUM(H52:H60)</f>
        <v>21.400000000000002</v>
      </c>
      <c r="I61" s="19">
        <f t="shared" ref="I61" si="20">SUM(I52:I60)</f>
        <v>113.63000000000001</v>
      </c>
      <c r="J61" s="19">
        <f t="shared" ref="J61:L61" si="21">SUM(J52:J60)</f>
        <v>788.8</v>
      </c>
      <c r="K61" s="25"/>
      <c r="L61" s="19">
        <f t="shared" si="21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800</v>
      </c>
      <c r="G62" s="32">
        <f t="shared" ref="G62" si="22">G51+G61</f>
        <v>32.789999999999992</v>
      </c>
      <c r="H62" s="32">
        <f t="shared" ref="H62" si="23">H51+H61</f>
        <v>21.400000000000002</v>
      </c>
      <c r="I62" s="32">
        <f t="shared" ref="I62" si="24">I51+I61</f>
        <v>113.63000000000001</v>
      </c>
      <c r="J62" s="32">
        <f t="shared" ref="J62:L62" si="25">J51+J61</f>
        <v>788.8</v>
      </c>
      <c r="K62" s="32"/>
      <c r="L62" s="32">
        <f t="shared" si="25"/>
        <v>0</v>
      </c>
    </row>
    <row r="63" spans="1:12" ht="15" x14ac:dyDescent="0.25">
      <c r="A63" s="20">
        <v>1</v>
      </c>
      <c r="B63" s="21">
        <v>4</v>
      </c>
      <c r="C63" s="22" t="s">
        <v>19</v>
      </c>
      <c r="D63" s="5" t="s">
        <v>20</v>
      </c>
      <c r="E63" s="39"/>
      <c r="F63" s="40"/>
      <c r="G63" s="40"/>
      <c r="H63" s="40"/>
      <c r="I63" s="40"/>
      <c r="J63" s="40"/>
      <c r="K63" s="54"/>
      <c r="L63" s="40"/>
    </row>
    <row r="64" spans="1:12" ht="15" x14ac:dyDescent="0.25">
      <c r="A64" s="23"/>
      <c r="B64" s="15"/>
      <c r="C64" s="11"/>
      <c r="D64" s="55" t="s">
        <v>28</v>
      </c>
      <c r="E64" s="42"/>
      <c r="F64" s="43"/>
      <c r="G64" s="43"/>
      <c r="H64" s="43"/>
      <c r="I64" s="43"/>
      <c r="J64" s="43"/>
      <c r="K64" s="51"/>
      <c r="L64" s="43"/>
    </row>
    <row r="65" spans="1:12" ht="15" x14ac:dyDescent="0.25">
      <c r="A65" s="23"/>
      <c r="B65" s="15"/>
      <c r="C65" s="11"/>
      <c r="D65" s="7" t="s">
        <v>21</v>
      </c>
      <c r="E65" s="42"/>
      <c r="F65" s="43"/>
      <c r="G65" s="43"/>
      <c r="H65" s="43"/>
      <c r="I65" s="43"/>
      <c r="J65" s="43"/>
      <c r="K65" s="51"/>
      <c r="L65" s="43"/>
    </row>
    <row r="66" spans="1:12" ht="15" x14ac:dyDescent="0.25">
      <c r="A66" s="23"/>
      <c r="B66" s="15"/>
      <c r="C66" s="11"/>
      <c r="D66" s="7" t="s">
        <v>22</v>
      </c>
      <c r="E66" s="42"/>
      <c r="F66" s="52"/>
      <c r="G66" s="43"/>
      <c r="H66" s="43"/>
      <c r="I66" s="43"/>
      <c r="J66" s="43"/>
      <c r="K66" s="59"/>
      <c r="L66" s="43"/>
    </row>
    <row r="67" spans="1:12" ht="15" x14ac:dyDescent="0.25">
      <c r="A67" s="23"/>
      <c r="B67" s="15"/>
      <c r="C67" s="11"/>
      <c r="D67" s="7" t="s">
        <v>23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32</v>
      </c>
      <c r="E70" s="9"/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25"/>
      <c r="L70" s="19">
        <f t="shared" ref="J70:L70" si="26">SUM(L63:L69)</f>
        <v>0</v>
      </c>
    </row>
    <row r="71" spans="1:12" ht="25.5" x14ac:dyDescent="0.25">
      <c r="A71" s="26">
        <f>A63</f>
        <v>1</v>
      </c>
      <c r="B71" s="13">
        <f>B63</f>
        <v>4</v>
      </c>
      <c r="C71" s="10" t="s">
        <v>24</v>
      </c>
      <c r="D71" s="7" t="s">
        <v>25</v>
      </c>
      <c r="E71" s="42" t="s">
        <v>48</v>
      </c>
      <c r="F71" s="43">
        <v>60</v>
      </c>
      <c r="G71" s="43">
        <v>0.4</v>
      </c>
      <c r="H71" s="43">
        <v>0</v>
      </c>
      <c r="I71" s="43">
        <v>2.2000000000000002</v>
      </c>
      <c r="J71" s="43">
        <v>11.6</v>
      </c>
      <c r="K71" s="51" t="s">
        <v>38</v>
      </c>
      <c r="L71" s="43"/>
    </row>
    <row r="72" spans="1:12" ht="15" x14ac:dyDescent="0.25">
      <c r="A72" s="23"/>
      <c r="B72" s="15"/>
      <c r="C72" s="11"/>
      <c r="D72" s="7" t="s">
        <v>26</v>
      </c>
      <c r="E72" s="42" t="s">
        <v>69</v>
      </c>
      <c r="F72" s="52" t="s">
        <v>70</v>
      </c>
      <c r="G72" s="43">
        <v>7.3</v>
      </c>
      <c r="H72" s="43">
        <v>5.9</v>
      </c>
      <c r="I72" s="43">
        <v>13.6</v>
      </c>
      <c r="J72" s="43">
        <v>146</v>
      </c>
      <c r="K72" s="51" t="s">
        <v>53</v>
      </c>
      <c r="L72" s="43"/>
    </row>
    <row r="73" spans="1:12" ht="15" x14ac:dyDescent="0.25">
      <c r="A73" s="23"/>
      <c r="B73" s="15"/>
      <c r="C73" s="11"/>
      <c r="D73" s="7" t="s">
        <v>27</v>
      </c>
      <c r="E73" s="42" t="s">
        <v>71</v>
      </c>
      <c r="F73" s="43">
        <v>175</v>
      </c>
      <c r="G73" s="43">
        <v>12.8</v>
      </c>
      <c r="H73" s="43">
        <v>10.7</v>
      </c>
      <c r="I73" s="43">
        <v>15.2</v>
      </c>
      <c r="J73" s="43">
        <v>208</v>
      </c>
      <c r="K73" s="51" t="s">
        <v>72</v>
      </c>
      <c r="L73" s="43"/>
    </row>
    <row r="74" spans="1:12" ht="15" x14ac:dyDescent="0.2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29</v>
      </c>
      <c r="E75" s="42" t="s">
        <v>44</v>
      </c>
      <c r="F75" s="43">
        <v>200</v>
      </c>
      <c r="G75" s="43">
        <v>0.4</v>
      </c>
      <c r="H75" s="43">
        <v>0</v>
      </c>
      <c r="I75" s="43">
        <v>49.6</v>
      </c>
      <c r="J75" s="43">
        <v>142</v>
      </c>
      <c r="K75" s="51" t="s">
        <v>45</v>
      </c>
      <c r="L75" s="43"/>
    </row>
    <row r="76" spans="1:12" ht="25.5" x14ac:dyDescent="0.25">
      <c r="A76" s="23"/>
      <c r="B76" s="15"/>
      <c r="C76" s="11"/>
      <c r="D76" s="7" t="s">
        <v>30</v>
      </c>
      <c r="E76" s="42" t="s">
        <v>49</v>
      </c>
      <c r="F76" s="43">
        <v>20</v>
      </c>
      <c r="G76" s="43">
        <v>1.5</v>
      </c>
      <c r="H76" s="43">
        <v>0.6</v>
      </c>
      <c r="I76" s="43">
        <v>10.3</v>
      </c>
      <c r="J76" s="43">
        <v>52.4</v>
      </c>
      <c r="K76" s="51" t="s">
        <v>60</v>
      </c>
      <c r="L76" s="43"/>
    </row>
    <row r="77" spans="1:12" ht="25.5" x14ac:dyDescent="0.25">
      <c r="A77" s="23"/>
      <c r="B77" s="15"/>
      <c r="C77" s="11"/>
      <c r="D77" s="7" t="s">
        <v>31</v>
      </c>
      <c r="E77" s="42" t="s">
        <v>46</v>
      </c>
      <c r="F77" s="43">
        <v>20</v>
      </c>
      <c r="G77" s="43">
        <v>1.3</v>
      </c>
      <c r="H77" s="43">
        <v>0.2</v>
      </c>
      <c r="I77" s="43">
        <v>9.9</v>
      </c>
      <c r="J77" s="43">
        <v>46</v>
      </c>
      <c r="K77" s="51" t="s">
        <v>47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32</v>
      </c>
      <c r="E80" s="9"/>
      <c r="F80" s="19">
        <f>SUM(F71:F79)</f>
        <v>475</v>
      </c>
      <c r="G80" s="19">
        <f t="shared" ref="G80" si="27">SUM(G71:G79)</f>
        <v>23.7</v>
      </c>
      <c r="H80" s="19">
        <f t="shared" ref="H80" si="28">SUM(H71:H79)</f>
        <v>17.400000000000002</v>
      </c>
      <c r="I80" s="19">
        <f t="shared" ref="I80" si="29">SUM(I71:I79)</f>
        <v>100.8</v>
      </c>
      <c r="J80" s="19">
        <f t="shared" ref="J80:L80" si="30">SUM(J71:J79)</f>
        <v>606</v>
      </c>
      <c r="K80" s="25"/>
      <c r="L80" s="19">
        <f t="shared" si="30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475</v>
      </c>
      <c r="G81" s="32">
        <f t="shared" ref="G81" si="31">G70+G80</f>
        <v>23.7</v>
      </c>
      <c r="H81" s="32">
        <f t="shared" ref="H81" si="32">H70+H80</f>
        <v>17.400000000000002</v>
      </c>
      <c r="I81" s="32">
        <f t="shared" ref="I81" si="33">I70+I80</f>
        <v>100.8</v>
      </c>
      <c r="J81" s="32">
        <f t="shared" ref="J81:L81" si="34">J70+J80</f>
        <v>606</v>
      </c>
      <c r="K81" s="32"/>
      <c r="L81" s="32">
        <f t="shared" si="34"/>
        <v>0</v>
      </c>
    </row>
    <row r="82" spans="1:12" ht="15" x14ac:dyDescent="0.25">
      <c r="A82" s="20">
        <v>1</v>
      </c>
      <c r="B82" s="21">
        <v>5</v>
      </c>
      <c r="C82" s="22" t="s">
        <v>19</v>
      </c>
      <c r="D82" s="5" t="s">
        <v>20</v>
      </c>
      <c r="E82" s="39"/>
      <c r="F82" s="40"/>
      <c r="G82" s="40"/>
      <c r="H82" s="40"/>
      <c r="I82" s="56"/>
      <c r="J82" s="40"/>
      <c r="K82" s="54"/>
      <c r="L82" s="40"/>
    </row>
    <row r="83" spans="1:12" ht="15" x14ac:dyDescent="0.25">
      <c r="A83" s="23"/>
      <c r="B83" s="15"/>
      <c r="C83" s="11"/>
      <c r="D83" s="55" t="s">
        <v>28</v>
      </c>
      <c r="E83" s="42"/>
      <c r="F83" s="43"/>
      <c r="G83" s="43"/>
      <c r="H83" s="43"/>
      <c r="I83" s="43"/>
      <c r="J83" s="43"/>
      <c r="K83" s="51"/>
      <c r="L83" s="43"/>
    </row>
    <row r="84" spans="1:12" ht="15" x14ac:dyDescent="0.25">
      <c r="A84" s="23"/>
      <c r="B84" s="15"/>
      <c r="C84" s="11"/>
      <c r="D84" s="7" t="s">
        <v>21</v>
      </c>
      <c r="E84" s="42"/>
      <c r="F84" s="52"/>
      <c r="G84" s="43"/>
      <c r="H84" s="43"/>
      <c r="I84" s="43"/>
      <c r="J84" s="43"/>
      <c r="K84" s="51"/>
      <c r="L84" s="43"/>
    </row>
    <row r="85" spans="1:12" ht="15" x14ac:dyDescent="0.25">
      <c r="A85" s="23"/>
      <c r="B85" s="15"/>
      <c r="C85" s="11"/>
      <c r="D85" s="7" t="s">
        <v>22</v>
      </c>
      <c r="E85" s="42"/>
      <c r="F85" s="43"/>
      <c r="G85" s="43"/>
      <c r="H85" s="43"/>
      <c r="I85" s="43"/>
      <c r="J85" s="43"/>
      <c r="K85" s="51"/>
      <c r="L85" s="43"/>
    </row>
    <row r="86" spans="1:12" ht="15" x14ac:dyDescent="0.25">
      <c r="A86" s="23"/>
      <c r="B86" s="15"/>
      <c r="C86" s="11"/>
      <c r="D86" s="7" t="s">
        <v>23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5" t="s">
        <v>25</v>
      </c>
      <c r="E87" s="42"/>
      <c r="F87" s="43"/>
      <c r="G87" s="43"/>
      <c r="H87" s="43"/>
      <c r="I87" s="43"/>
      <c r="J87" s="43"/>
      <c r="K87" s="51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51"/>
      <c r="L88" s="43"/>
    </row>
    <row r="89" spans="1:12" ht="15" x14ac:dyDescent="0.25">
      <c r="A89" s="24"/>
      <c r="B89" s="17"/>
      <c r="C89" s="8"/>
      <c r="D89" s="18" t="s">
        <v>32</v>
      </c>
      <c r="E89" s="9"/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25"/>
      <c r="L89" s="19">
        <f t="shared" ref="J89:L89" si="35">SUM(L82:L88)</f>
        <v>0</v>
      </c>
    </row>
    <row r="90" spans="1:12" ht="25.5" x14ac:dyDescent="0.25">
      <c r="A90" s="26">
        <f>A82</f>
        <v>1</v>
      </c>
      <c r="B90" s="13">
        <f>B82</f>
        <v>5</v>
      </c>
      <c r="C90" s="10" t="s">
        <v>24</v>
      </c>
      <c r="D90" s="7" t="s">
        <v>25</v>
      </c>
      <c r="E90" s="42" t="s">
        <v>48</v>
      </c>
      <c r="F90" s="43">
        <v>60</v>
      </c>
      <c r="G90" s="43">
        <v>0.4</v>
      </c>
      <c r="H90" s="43">
        <v>0</v>
      </c>
      <c r="I90" s="43">
        <v>2.2000000000000002</v>
      </c>
      <c r="J90" s="43">
        <v>11.6</v>
      </c>
      <c r="K90" s="51" t="s">
        <v>38</v>
      </c>
      <c r="L90" s="43"/>
    </row>
    <row r="91" spans="1:12" ht="15" x14ac:dyDescent="0.25">
      <c r="A91" s="23"/>
      <c r="B91" s="15"/>
      <c r="C91" s="11"/>
      <c r="D91" s="7" t="s">
        <v>26</v>
      </c>
      <c r="E91" s="42" t="s">
        <v>73</v>
      </c>
      <c r="F91" s="52" t="s">
        <v>74</v>
      </c>
      <c r="G91" s="43">
        <v>3.8</v>
      </c>
      <c r="H91" s="43">
        <v>5</v>
      </c>
      <c r="I91" s="43">
        <v>52</v>
      </c>
      <c r="J91" s="43">
        <v>111.8</v>
      </c>
      <c r="K91" s="51" t="s">
        <v>75</v>
      </c>
      <c r="L91" s="43"/>
    </row>
    <row r="92" spans="1:12" ht="15" x14ac:dyDescent="0.25">
      <c r="A92" s="23"/>
      <c r="B92" s="15"/>
      <c r="C92" s="11"/>
      <c r="D92" s="7" t="s">
        <v>27</v>
      </c>
      <c r="E92" s="42" t="s">
        <v>76</v>
      </c>
      <c r="F92" s="43">
        <v>150</v>
      </c>
      <c r="G92" s="43">
        <v>9.1999999999999993</v>
      </c>
      <c r="H92" s="43">
        <v>12.3</v>
      </c>
      <c r="I92" s="43">
        <v>32.4</v>
      </c>
      <c r="J92" s="43">
        <v>288.07</v>
      </c>
      <c r="K92" s="51" t="s">
        <v>77</v>
      </c>
      <c r="L92" s="43"/>
    </row>
    <row r="93" spans="1:12" ht="15" x14ac:dyDescent="0.25">
      <c r="A93" s="23"/>
      <c r="B93" s="15"/>
      <c r="C93" s="11"/>
      <c r="D93" s="7" t="s">
        <v>28</v>
      </c>
      <c r="E93" s="42"/>
      <c r="F93" s="43"/>
      <c r="G93" s="43"/>
      <c r="H93" s="43"/>
      <c r="I93" s="43"/>
      <c r="J93" s="43"/>
      <c r="K93" s="51"/>
      <c r="L93" s="43"/>
    </row>
    <row r="94" spans="1:12" ht="15" x14ac:dyDescent="0.25">
      <c r="A94" s="23"/>
      <c r="B94" s="15"/>
      <c r="C94" s="11"/>
      <c r="D94" s="7" t="s">
        <v>29</v>
      </c>
      <c r="E94" s="42" t="s">
        <v>78</v>
      </c>
      <c r="F94" s="43">
        <v>200</v>
      </c>
      <c r="G94" s="43">
        <v>0.2</v>
      </c>
      <c r="H94" s="43">
        <v>0.1</v>
      </c>
      <c r="I94" s="43">
        <v>33</v>
      </c>
      <c r="J94" s="43">
        <v>138</v>
      </c>
      <c r="K94" s="51" t="s">
        <v>68</v>
      </c>
      <c r="L94" s="43"/>
    </row>
    <row r="95" spans="1:12" ht="25.5" x14ac:dyDescent="0.25">
      <c r="A95" s="23"/>
      <c r="B95" s="15"/>
      <c r="C95" s="11"/>
      <c r="D95" s="7" t="s">
        <v>30</v>
      </c>
      <c r="E95" s="42" t="s">
        <v>49</v>
      </c>
      <c r="F95" s="43">
        <v>20</v>
      </c>
      <c r="G95" s="43">
        <v>1.5</v>
      </c>
      <c r="H95" s="43">
        <v>0.6</v>
      </c>
      <c r="I95" s="43">
        <v>10.3</v>
      </c>
      <c r="J95" s="43">
        <v>52.4</v>
      </c>
      <c r="K95" s="51" t="s">
        <v>47</v>
      </c>
      <c r="L95" s="43"/>
    </row>
    <row r="96" spans="1:12" ht="25.5" x14ac:dyDescent="0.25">
      <c r="A96" s="23"/>
      <c r="B96" s="15"/>
      <c r="C96" s="11"/>
      <c r="D96" s="7" t="s">
        <v>31</v>
      </c>
      <c r="E96" s="42" t="s">
        <v>46</v>
      </c>
      <c r="F96" s="43">
        <v>20</v>
      </c>
      <c r="G96" s="43">
        <v>1.3</v>
      </c>
      <c r="H96" s="43">
        <v>0.2</v>
      </c>
      <c r="I96" s="43">
        <v>9.9</v>
      </c>
      <c r="J96" s="43">
        <v>46</v>
      </c>
      <c r="K96" s="51" t="s">
        <v>47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32</v>
      </c>
      <c r="E99" s="9"/>
      <c r="F99" s="19">
        <f>SUM(F90:F98)</f>
        <v>450</v>
      </c>
      <c r="G99" s="19">
        <f t="shared" ref="G99" si="36">SUM(G90:G98)</f>
        <v>16.399999999999999</v>
      </c>
      <c r="H99" s="19">
        <f t="shared" ref="H99" si="37">SUM(H90:H98)</f>
        <v>18.200000000000003</v>
      </c>
      <c r="I99" s="19">
        <f t="shared" ref="I99" si="38">SUM(I90:I98)</f>
        <v>139.80000000000001</v>
      </c>
      <c r="J99" s="19">
        <f t="shared" ref="J99:L99" si="39">SUM(J90:J98)</f>
        <v>647.87</v>
      </c>
      <c r="K99" s="25"/>
      <c r="L99" s="19">
        <f t="shared" si="3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450</v>
      </c>
      <c r="G100" s="32">
        <f t="shared" ref="G100" si="40">G89+G99</f>
        <v>16.399999999999999</v>
      </c>
      <c r="H100" s="32">
        <f t="shared" ref="H100" si="41">H89+H99</f>
        <v>18.200000000000003</v>
      </c>
      <c r="I100" s="32">
        <f t="shared" ref="I100" si="42">I89+I99</f>
        <v>139.80000000000001</v>
      </c>
      <c r="J100" s="32">
        <f t="shared" ref="J100:L100" si="43">J89+J99</f>
        <v>647.87</v>
      </c>
      <c r="K100" s="32"/>
      <c r="L100" s="32">
        <f t="shared" si="43"/>
        <v>0</v>
      </c>
    </row>
    <row r="101" spans="1:12" ht="15" x14ac:dyDescent="0.25">
      <c r="A101" s="20">
        <v>2</v>
      </c>
      <c r="B101" s="21">
        <v>1</v>
      </c>
      <c r="C101" s="22" t="s">
        <v>19</v>
      </c>
      <c r="D101" s="5" t="s">
        <v>20</v>
      </c>
      <c r="E101" s="57"/>
      <c r="F101" s="56"/>
      <c r="G101" s="40"/>
      <c r="H101" s="40"/>
      <c r="I101" s="40"/>
      <c r="J101" s="40"/>
      <c r="K101" s="54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21</v>
      </c>
      <c r="E103" s="42"/>
      <c r="F103" s="43"/>
      <c r="G103" s="43"/>
      <c r="H103" s="43"/>
      <c r="I103" s="43"/>
      <c r="J103" s="43"/>
      <c r="K103" s="51"/>
      <c r="L103" s="43"/>
    </row>
    <row r="104" spans="1:12" ht="15" x14ac:dyDescent="0.25">
      <c r="A104" s="23"/>
      <c r="B104" s="15"/>
      <c r="C104" s="11"/>
      <c r="D104" s="7" t="s">
        <v>22</v>
      </c>
      <c r="E104" s="42"/>
      <c r="F104" s="52"/>
      <c r="G104" s="43"/>
      <c r="H104" s="43"/>
      <c r="I104" s="43"/>
      <c r="J104" s="43"/>
      <c r="K104" s="59"/>
      <c r="L104" s="43"/>
    </row>
    <row r="105" spans="1:12" ht="15" x14ac:dyDescent="0.25">
      <c r="A105" s="23"/>
      <c r="B105" s="15"/>
      <c r="C105" s="11"/>
      <c r="D105" s="7" t="s">
        <v>23</v>
      </c>
      <c r="E105" s="53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32</v>
      </c>
      <c r="E108" s="9"/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25"/>
      <c r="L108" s="19">
        <f t="shared" ref="L108" si="44">SUM(L101:L107)</f>
        <v>0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24</v>
      </c>
      <c r="D109" s="7" t="s">
        <v>25</v>
      </c>
      <c r="E109" s="42" t="s">
        <v>48</v>
      </c>
      <c r="F109" s="43">
        <v>60</v>
      </c>
      <c r="G109" s="43">
        <v>0.2</v>
      </c>
      <c r="H109" s="43">
        <v>0</v>
      </c>
      <c r="I109" s="43">
        <v>0.5</v>
      </c>
      <c r="J109" s="43">
        <v>8.4</v>
      </c>
      <c r="K109" s="51" t="s">
        <v>38</v>
      </c>
      <c r="L109" s="43"/>
    </row>
    <row r="110" spans="1:12" ht="15" x14ac:dyDescent="0.25">
      <c r="A110" s="23"/>
      <c r="B110" s="15"/>
      <c r="C110" s="11"/>
      <c r="D110" s="7" t="s">
        <v>26</v>
      </c>
      <c r="E110" s="42" t="s">
        <v>79</v>
      </c>
      <c r="F110" s="43">
        <v>250</v>
      </c>
      <c r="G110" s="43">
        <v>2.2999999999999998</v>
      </c>
      <c r="H110" s="43">
        <v>6.7</v>
      </c>
      <c r="I110" s="43">
        <v>13.4</v>
      </c>
      <c r="J110" s="43">
        <v>122.2</v>
      </c>
      <c r="K110" s="51" t="s">
        <v>62</v>
      </c>
      <c r="L110" s="43"/>
    </row>
    <row r="111" spans="1:12" ht="25.5" x14ac:dyDescent="0.25">
      <c r="A111" s="23"/>
      <c r="B111" s="15"/>
      <c r="C111" s="11"/>
      <c r="D111" s="7" t="s">
        <v>27</v>
      </c>
      <c r="E111" s="42" t="s">
        <v>80</v>
      </c>
      <c r="F111" s="43">
        <v>110</v>
      </c>
      <c r="G111" s="43">
        <v>12.83</v>
      </c>
      <c r="H111" s="43">
        <v>14.8</v>
      </c>
      <c r="I111" s="43">
        <v>11.23</v>
      </c>
      <c r="J111" s="43">
        <v>237</v>
      </c>
      <c r="K111" s="51" t="s">
        <v>81</v>
      </c>
      <c r="L111" s="43"/>
    </row>
    <row r="112" spans="1:12" ht="15" x14ac:dyDescent="0.25">
      <c r="A112" s="23"/>
      <c r="B112" s="15"/>
      <c r="C112" s="11"/>
      <c r="D112" s="7" t="s">
        <v>28</v>
      </c>
      <c r="E112" s="42" t="s">
        <v>56</v>
      </c>
      <c r="F112" s="43">
        <v>150</v>
      </c>
      <c r="G112" s="43">
        <v>3.8</v>
      </c>
      <c r="H112" s="43">
        <v>6.1</v>
      </c>
      <c r="I112" s="43">
        <v>38.9</v>
      </c>
      <c r="J112" s="43">
        <v>228</v>
      </c>
      <c r="K112" s="51" t="s">
        <v>57</v>
      </c>
      <c r="L112" s="43"/>
    </row>
    <row r="113" spans="1:12" ht="15" x14ac:dyDescent="0.25">
      <c r="A113" s="23"/>
      <c r="B113" s="15"/>
      <c r="C113" s="11"/>
      <c r="D113" s="7" t="s">
        <v>29</v>
      </c>
      <c r="E113" s="42" t="s">
        <v>44</v>
      </c>
      <c r="F113" s="43">
        <v>200</v>
      </c>
      <c r="G113" s="52">
        <v>0.3</v>
      </c>
      <c r="H113" s="43">
        <v>0.1</v>
      </c>
      <c r="I113" s="52">
        <v>34.799999999999997</v>
      </c>
      <c r="J113" s="43">
        <v>142</v>
      </c>
      <c r="K113" s="51" t="s">
        <v>82</v>
      </c>
      <c r="L113" s="43"/>
    </row>
    <row r="114" spans="1:12" ht="15" x14ac:dyDescent="0.25">
      <c r="A114" s="23"/>
      <c r="B114" s="15"/>
      <c r="C114" s="11"/>
      <c r="D114" s="7" t="s">
        <v>30</v>
      </c>
      <c r="E114" s="42"/>
      <c r="F114" s="43"/>
      <c r="G114" s="43"/>
      <c r="H114" s="43"/>
      <c r="I114" s="43"/>
      <c r="J114" s="43"/>
      <c r="K114" s="44"/>
      <c r="L114" s="43"/>
    </row>
    <row r="115" spans="1:12" ht="25.5" x14ac:dyDescent="0.25">
      <c r="A115" s="23"/>
      <c r="B115" s="15"/>
      <c r="C115" s="11"/>
      <c r="D115" s="7" t="s">
        <v>31</v>
      </c>
      <c r="E115" s="42" t="s">
        <v>46</v>
      </c>
      <c r="F115" s="43">
        <v>20</v>
      </c>
      <c r="G115" s="43">
        <v>1.3</v>
      </c>
      <c r="H115" s="43">
        <v>0.2</v>
      </c>
      <c r="I115" s="43">
        <v>9.9</v>
      </c>
      <c r="J115" s="43">
        <v>46</v>
      </c>
      <c r="K115" s="51" t="s">
        <v>47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32</v>
      </c>
      <c r="E118" s="9"/>
      <c r="F118" s="19">
        <f>SUM(F109:F117)</f>
        <v>790</v>
      </c>
      <c r="G118" s="19">
        <f t="shared" ref="G118:J118" si="45">SUM(G109:G117)</f>
        <v>20.73</v>
      </c>
      <c r="H118" s="19">
        <f t="shared" si="45"/>
        <v>27.900000000000002</v>
      </c>
      <c r="I118" s="19">
        <f t="shared" si="45"/>
        <v>108.73</v>
      </c>
      <c r="J118" s="19">
        <f t="shared" si="45"/>
        <v>783.6</v>
      </c>
      <c r="K118" s="25"/>
      <c r="L118" s="19">
        <f t="shared" ref="L118" si="46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790</v>
      </c>
      <c r="G119" s="32">
        <f t="shared" ref="G119" si="47">G108+G118</f>
        <v>20.73</v>
      </c>
      <c r="H119" s="32">
        <f t="shared" ref="H119" si="48">H108+H118</f>
        <v>27.900000000000002</v>
      </c>
      <c r="I119" s="32">
        <f t="shared" ref="I119" si="49">I108+I118</f>
        <v>108.73</v>
      </c>
      <c r="J119" s="32">
        <f t="shared" ref="J119:L119" si="50">J108+J118</f>
        <v>783.6</v>
      </c>
      <c r="K119" s="32"/>
      <c r="L119" s="32">
        <f t="shared" si="50"/>
        <v>0</v>
      </c>
    </row>
    <row r="120" spans="1:12" ht="15" x14ac:dyDescent="0.25">
      <c r="A120" s="14">
        <v>2</v>
      </c>
      <c r="B120" s="15">
        <v>2</v>
      </c>
      <c r="C120" s="22" t="s">
        <v>19</v>
      </c>
      <c r="D120" s="5" t="s">
        <v>20</v>
      </c>
      <c r="E120" s="57"/>
      <c r="F120" s="40"/>
      <c r="G120" s="40"/>
      <c r="H120" s="40"/>
      <c r="I120" s="40"/>
      <c r="J120" s="40"/>
      <c r="K120" s="54"/>
      <c r="L120" s="40"/>
    </row>
    <row r="121" spans="1:12" ht="15" x14ac:dyDescent="0.25">
      <c r="A121" s="14"/>
      <c r="B121" s="15"/>
      <c r="C121" s="11"/>
      <c r="D121" s="58" t="s">
        <v>28</v>
      </c>
      <c r="E121" s="42"/>
      <c r="F121" s="43"/>
      <c r="G121" s="43"/>
      <c r="H121" s="43"/>
      <c r="I121" s="43"/>
      <c r="J121" s="43"/>
      <c r="K121" s="51"/>
      <c r="L121" s="43"/>
    </row>
    <row r="122" spans="1:12" ht="15" x14ac:dyDescent="0.25">
      <c r="A122" s="14"/>
      <c r="B122" s="15"/>
      <c r="C122" s="11"/>
      <c r="D122" s="7" t="s">
        <v>21</v>
      </c>
      <c r="E122" s="42"/>
      <c r="F122" s="43"/>
      <c r="G122" s="43"/>
      <c r="H122" s="43"/>
      <c r="I122" s="43"/>
      <c r="J122" s="43"/>
      <c r="K122" s="51"/>
      <c r="L122" s="43"/>
    </row>
    <row r="123" spans="1:12" ht="15" x14ac:dyDescent="0.25">
      <c r="A123" s="14"/>
      <c r="B123" s="15"/>
      <c r="C123" s="11"/>
      <c r="D123" s="7" t="s">
        <v>22</v>
      </c>
      <c r="E123" s="42"/>
      <c r="F123" s="43"/>
      <c r="G123" s="43"/>
      <c r="H123" s="43"/>
      <c r="I123" s="43"/>
      <c r="J123" s="43"/>
      <c r="K123" s="51"/>
      <c r="L123" s="43"/>
    </row>
    <row r="124" spans="1:12" ht="15" x14ac:dyDescent="0.25">
      <c r="A124" s="14"/>
      <c r="B124" s="15"/>
      <c r="C124" s="11"/>
      <c r="D124" s="7" t="s">
        <v>23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32</v>
      </c>
      <c r="E127" s="9"/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25"/>
      <c r="L127" s="19">
        <f t="shared" ref="L127" si="51">SUM(L120:L126)</f>
        <v>0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24</v>
      </c>
      <c r="D128" s="7" t="s">
        <v>25</v>
      </c>
      <c r="E128" s="42" t="s">
        <v>48</v>
      </c>
      <c r="F128" s="43">
        <v>60</v>
      </c>
      <c r="G128" s="43">
        <v>0.3</v>
      </c>
      <c r="H128" s="43">
        <v>0</v>
      </c>
      <c r="I128" s="43">
        <v>1.1000000000000001</v>
      </c>
      <c r="J128" s="43">
        <v>14.4</v>
      </c>
      <c r="K128" s="51" t="s">
        <v>83</v>
      </c>
      <c r="L128" s="43"/>
    </row>
    <row r="129" spans="1:12" ht="15" x14ac:dyDescent="0.25">
      <c r="A129" s="14"/>
      <c r="B129" s="15"/>
      <c r="C129" s="11"/>
      <c r="D129" s="7" t="s">
        <v>26</v>
      </c>
      <c r="E129" s="42" t="s">
        <v>84</v>
      </c>
      <c r="F129" s="43">
        <v>250</v>
      </c>
      <c r="G129" s="43">
        <v>6.7</v>
      </c>
      <c r="H129" s="43">
        <v>6</v>
      </c>
      <c r="I129" s="43">
        <v>34.700000000000003</v>
      </c>
      <c r="J129" s="43">
        <v>222.4</v>
      </c>
      <c r="K129" s="51" t="s">
        <v>40</v>
      </c>
      <c r="L129" s="43"/>
    </row>
    <row r="130" spans="1:12" ht="15" x14ac:dyDescent="0.25">
      <c r="A130" s="14"/>
      <c r="B130" s="15"/>
      <c r="C130" s="11"/>
      <c r="D130" s="7" t="s">
        <v>27</v>
      </c>
      <c r="E130" s="42" t="s">
        <v>85</v>
      </c>
      <c r="F130" s="43">
        <v>150</v>
      </c>
      <c r="G130" s="43">
        <v>16.64</v>
      </c>
      <c r="H130" s="43">
        <v>20.89</v>
      </c>
      <c r="I130" s="43">
        <v>19.8</v>
      </c>
      <c r="J130" s="43">
        <v>325</v>
      </c>
      <c r="K130" s="51" t="s">
        <v>86</v>
      </c>
      <c r="L130" s="43"/>
    </row>
    <row r="131" spans="1:12" ht="15" x14ac:dyDescent="0.25">
      <c r="A131" s="14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29</v>
      </c>
      <c r="E132" s="42" t="s">
        <v>78</v>
      </c>
      <c r="F132" s="43">
        <v>200</v>
      </c>
      <c r="G132" s="43">
        <v>0.2</v>
      </c>
      <c r="H132" s="43">
        <v>0.1</v>
      </c>
      <c r="I132" s="43">
        <v>33</v>
      </c>
      <c r="J132" s="43">
        <v>138</v>
      </c>
      <c r="K132" s="51" t="s">
        <v>68</v>
      </c>
      <c r="L132" s="43"/>
    </row>
    <row r="133" spans="1:12" ht="15" x14ac:dyDescent="0.25">
      <c r="A133" s="14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25.5" x14ac:dyDescent="0.25">
      <c r="A134" s="14"/>
      <c r="B134" s="15"/>
      <c r="C134" s="11"/>
      <c r="D134" s="7" t="s">
        <v>31</v>
      </c>
      <c r="E134" s="42" t="s">
        <v>46</v>
      </c>
      <c r="F134" s="43">
        <v>31</v>
      </c>
      <c r="G134" s="43">
        <v>2</v>
      </c>
      <c r="H134" s="43">
        <v>0.4</v>
      </c>
      <c r="I134" s="43">
        <v>10.4</v>
      </c>
      <c r="J134" s="43">
        <v>53.9</v>
      </c>
      <c r="K134" s="51" t="s">
        <v>47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32</v>
      </c>
      <c r="E137" s="9"/>
      <c r="F137" s="19">
        <f>SUM(F128:F136)</f>
        <v>691</v>
      </c>
      <c r="G137" s="19">
        <f t="shared" ref="G137:J137" si="52">SUM(G128:G136)</f>
        <v>25.84</v>
      </c>
      <c r="H137" s="19">
        <f t="shared" si="52"/>
        <v>27.39</v>
      </c>
      <c r="I137" s="19">
        <f t="shared" si="52"/>
        <v>99.000000000000014</v>
      </c>
      <c r="J137" s="19">
        <f t="shared" si="52"/>
        <v>753.69999999999993</v>
      </c>
      <c r="K137" s="25"/>
      <c r="L137" s="19">
        <f t="shared" ref="L137" si="53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691</v>
      </c>
      <c r="G138" s="32">
        <f t="shared" ref="G138" si="54">G127+G137</f>
        <v>25.84</v>
      </c>
      <c r="H138" s="32">
        <f t="shared" ref="H138" si="55">H127+H137</f>
        <v>27.39</v>
      </c>
      <c r="I138" s="32">
        <f t="shared" ref="I138" si="56">I127+I137</f>
        <v>99.000000000000014</v>
      </c>
      <c r="J138" s="32">
        <f t="shared" ref="J138:L138" si="57">J127+J137</f>
        <v>753.69999999999993</v>
      </c>
      <c r="K138" s="32"/>
      <c r="L138" s="32">
        <f t="shared" si="57"/>
        <v>0</v>
      </c>
    </row>
    <row r="139" spans="1:12" ht="15" x14ac:dyDescent="0.25">
      <c r="A139" s="20">
        <v>2</v>
      </c>
      <c r="B139" s="21">
        <v>3</v>
      </c>
      <c r="C139" s="22" t="s">
        <v>19</v>
      </c>
      <c r="D139" s="5" t="s">
        <v>20</v>
      </c>
      <c r="E139" s="39"/>
      <c r="F139" s="56"/>
      <c r="G139" s="40"/>
      <c r="H139" s="40"/>
      <c r="I139" s="40"/>
      <c r="J139" s="40"/>
      <c r="K139" s="54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51"/>
      <c r="L140" s="43"/>
    </row>
    <row r="141" spans="1:12" ht="15" x14ac:dyDescent="0.25">
      <c r="A141" s="23"/>
      <c r="B141" s="15"/>
      <c r="C141" s="11"/>
      <c r="D141" s="7" t="s">
        <v>21</v>
      </c>
      <c r="E141" s="42"/>
      <c r="F141" s="43"/>
      <c r="G141" s="43"/>
      <c r="H141" s="43"/>
      <c r="I141" s="43"/>
      <c r="J141" s="43"/>
      <c r="K141" s="51"/>
      <c r="L141" s="43"/>
    </row>
    <row r="142" spans="1:12" ht="15.75" customHeight="1" x14ac:dyDescent="0.25">
      <c r="A142" s="23"/>
      <c r="B142" s="15"/>
      <c r="C142" s="11"/>
      <c r="D142" s="7" t="s">
        <v>22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23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32</v>
      </c>
      <c r="E146" s="9"/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25"/>
      <c r="L146" s="19">
        <f t="shared" ref="L146" si="58">SUM(L139:L145)</f>
        <v>0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24</v>
      </c>
      <c r="D147" s="7" t="s">
        <v>25</v>
      </c>
      <c r="E147" s="42" t="s">
        <v>48</v>
      </c>
      <c r="F147" s="43">
        <v>60</v>
      </c>
      <c r="G147" s="43">
        <v>0.2</v>
      </c>
      <c r="H147" s="43">
        <v>0</v>
      </c>
      <c r="I147" s="43">
        <v>0.5</v>
      </c>
      <c r="J147" s="43">
        <v>8.4</v>
      </c>
      <c r="K147" s="51" t="s">
        <v>38</v>
      </c>
      <c r="L147" s="43"/>
    </row>
    <row r="148" spans="1:12" ht="15" x14ac:dyDescent="0.25">
      <c r="A148" s="23"/>
      <c r="B148" s="15"/>
      <c r="C148" s="11"/>
      <c r="D148" s="7" t="s">
        <v>26</v>
      </c>
      <c r="E148" s="42" t="s">
        <v>73</v>
      </c>
      <c r="F148" s="52" t="s">
        <v>52</v>
      </c>
      <c r="G148" s="43">
        <v>4.9000000000000004</v>
      </c>
      <c r="H148" s="43">
        <v>6.7</v>
      </c>
      <c r="I148" s="43">
        <v>52</v>
      </c>
      <c r="J148" s="43">
        <v>145</v>
      </c>
      <c r="K148" s="51" t="s">
        <v>75</v>
      </c>
      <c r="L148" s="43"/>
    </row>
    <row r="149" spans="1:12" ht="15" x14ac:dyDescent="0.25">
      <c r="A149" s="23"/>
      <c r="B149" s="15"/>
      <c r="C149" s="11"/>
      <c r="D149" s="7" t="s">
        <v>27</v>
      </c>
      <c r="E149" s="42" t="s">
        <v>87</v>
      </c>
      <c r="F149" s="52" t="s">
        <v>88</v>
      </c>
      <c r="G149" s="43">
        <v>10.6</v>
      </c>
      <c r="H149" s="43">
        <v>28.3</v>
      </c>
      <c r="I149" s="43">
        <v>2.9</v>
      </c>
      <c r="J149" s="43">
        <v>308.8</v>
      </c>
      <c r="K149" s="51" t="s">
        <v>89</v>
      </c>
      <c r="L149" s="43"/>
    </row>
    <row r="150" spans="1:12" ht="15" x14ac:dyDescent="0.25">
      <c r="A150" s="23"/>
      <c r="B150" s="15"/>
      <c r="C150" s="11"/>
      <c r="D150" s="7" t="s">
        <v>28</v>
      </c>
      <c r="E150" s="42" t="s">
        <v>65</v>
      </c>
      <c r="F150" s="43">
        <v>150</v>
      </c>
      <c r="G150" s="43">
        <v>8.6999999999999993</v>
      </c>
      <c r="H150" s="43">
        <v>7.8</v>
      </c>
      <c r="I150" s="43">
        <v>42.6</v>
      </c>
      <c r="J150" s="43">
        <v>279</v>
      </c>
      <c r="K150" s="51" t="s">
        <v>66</v>
      </c>
      <c r="L150" s="43"/>
    </row>
    <row r="151" spans="1:12" ht="15" x14ac:dyDescent="0.25">
      <c r="A151" s="23"/>
      <c r="B151" s="15"/>
      <c r="C151" s="11"/>
      <c r="D151" s="7" t="s">
        <v>29</v>
      </c>
      <c r="E151" s="42" t="s">
        <v>58</v>
      </c>
      <c r="F151" s="43">
        <v>200</v>
      </c>
      <c r="G151" s="43">
        <v>1</v>
      </c>
      <c r="H151" s="43">
        <v>0</v>
      </c>
      <c r="I151" s="43">
        <v>20.2</v>
      </c>
      <c r="J151" s="43">
        <v>85</v>
      </c>
      <c r="K151" s="51" t="s">
        <v>59</v>
      </c>
      <c r="L151" s="43"/>
    </row>
    <row r="152" spans="1:12" ht="25.5" x14ac:dyDescent="0.25">
      <c r="A152" s="23"/>
      <c r="B152" s="15"/>
      <c r="C152" s="11"/>
      <c r="D152" s="7" t="s">
        <v>30</v>
      </c>
      <c r="E152" s="42" t="s">
        <v>49</v>
      </c>
      <c r="F152" s="43">
        <v>20</v>
      </c>
      <c r="G152" s="43">
        <v>1.5</v>
      </c>
      <c r="H152" s="43">
        <v>0.6</v>
      </c>
      <c r="I152" s="43">
        <v>10.3</v>
      </c>
      <c r="J152" s="43">
        <v>52.4</v>
      </c>
      <c r="K152" s="51" t="s">
        <v>47</v>
      </c>
      <c r="L152" s="43"/>
    </row>
    <row r="153" spans="1:12" ht="25.5" x14ac:dyDescent="0.25">
      <c r="A153" s="23"/>
      <c r="B153" s="15"/>
      <c r="C153" s="11"/>
      <c r="D153" s="7" t="s">
        <v>31</v>
      </c>
      <c r="E153" s="42" t="s">
        <v>46</v>
      </c>
      <c r="F153" s="43">
        <v>31</v>
      </c>
      <c r="G153" s="43">
        <v>2</v>
      </c>
      <c r="H153" s="43">
        <v>0.4</v>
      </c>
      <c r="I153" s="43">
        <v>15.5</v>
      </c>
      <c r="J153" s="43">
        <v>53.9</v>
      </c>
      <c r="K153" s="51" t="s">
        <v>47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32</v>
      </c>
      <c r="E156" s="9"/>
      <c r="F156" s="19">
        <f>SUM(F147:F155)</f>
        <v>461</v>
      </c>
      <c r="G156" s="19">
        <f t="shared" ref="G156:J156" si="59">SUM(G147:G155)</f>
        <v>28.9</v>
      </c>
      <c r="H156" s="19">
        <f t="shared" si="59"/>
        <v>43.8</v>
      </c>
      <c r="I156" s="19">
        <f t="shared" si="59"/>
        <v>144</v>
      </c>
      <c r="J156" s="19">
        <f t="shared" si="59"/>
        <v>932.5</v>
      </c>
      <c r="K156" s="25"/>
      <c r="L156" s="19">
        <f t="shared" ref="L156" si="60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461</v>
      </c>
      <c r="G157" s="32">
        <f t="shared" ref="G157" si="61">G146+G156</f>
        <v>28.9</v>
      </c>
      <c r="H157" s="32">
        <f t="shared" ref="H157" si="62">H146+H156</f>
        <v>43.8</v>
      </c>
      <c r="I157" s="32">
        <f t="shared" ref="I157" si="63">I146+I156</f>
        <v>144</v>
      </c>
      <c r="J157" s="32">
        <f t="shared" ref="J157:L157" si="64">J146+J156</f>
        <v>932.5</v>
      </c>
      <c r="K157" s="32"/>
      <c r="L157" s="32">
        <f t="shared" si="64"/>
        <v>0</v>
      </c>
    </row>
    <row r="158" spans="1:12" ht="15" x14ac:dyDescent="0.25">
      <c r="A158" s="20">
        <v>2</v>
      </c>
      <c r="B158" s="21">
        <v>4</v>
      </c>
      <c r="C158" s="22" t="s">
        <v>19</v>
      </c>
      <c r="D158" s="5" t="s">
        <v>20</v>
      </c>
      <c r="E158" s="39"/>
      <c r="F158" s="40"/>
      <c r="G158" s="40"/>
      <c r="H158" s="40"/>
      <c r="I158" s="40"/>
      <c r="J158" s="40"/>
      <c r="K158" s="54"/>
      <c r="L158" s="40"/>
    </row>
    <row r="159" spans="1:12" ht="15" x14ac:dyDescent="0.25">
      <c r="A159" s="23"/>
      <c r="B159" s="15"/>
      <c r="C159" s="11"/>
      <c r="D159" s="58" t="s">
        <v>25</v>
      </c>
      <c r="E159" s="42"/>
      <c r="F159" s="43"/>
      <c r="G159" s="43"/>
      <c r="H159" s="43"/>
      <c r="I159" s="43"/>
      <c r="J159" s="43"/>
      <c r="K159" s="51"/>
      <c r="L159" s="43"/>
    </row>
    <row r="160" spans="1:12" ht="15" x14ac:dyDescent="0.25">
      <c r="A160" s="23"/>
      <c r="B160" s="15"/>
      <c r="C160" s="11"/>
      <c r="D160" s="7" t="s">
        <v>21</v>
      </c>
      <c r="E160" s="42"/>
      <c r="F160" s="43"/>
      <c r="G160" s="43"/>
      <c r="H160" s="43"/>
      <c r="I160" s="43"/>
      <c r="J160" s="43"/>
      <c r="K160" s="51"/>
      <c r="L160" s="43"/>
    </row>
    <row r="161" spans="1:12" ht="15" x14ac:dyDescent="0.25">
      <c r="A161" s="23"/>
      <c r="B161" s="15"/>
      <c r="C161" s="11"/>
      <c r="D161" s="7" t="s">
        <v>22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23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58" t="s">
        <v>28</v>
      </c>
      <c r="E163" s="42"/>
      <c r="F163" s="43"/>
      <c r="G163" s="43"/>
      <c r="H163" s="43"/>
      <c r="I163" s="43"/>
      <c r="J163" s="43"/>
      <c r="K163" s="51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51"/>
      <c r="L164" s="43"/>
    </row>
    <row r="165" spans="1:12" ht="15" x14ac:dyDescent="0.25">
      <c r="A165" s="24"/>
      <c r="B165" s="17"/>
      <c r="C165" s="8"/>
      <c r="D165" s="18" t="s">
        <v>32</v>
      </c>
      <c r="E165" s="9"/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25"/>
      <c r="L165" s="19">
        <f t="shared" ref="L165" si="65">SUM(L158:L164)</f>
        <v>0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24</v>
      </c>
      <c r="D166" s="7" t="s">
        <v>25</v>
      </c>
      <c r="E166" s="42" t="s">
        <v>48</v>
      </c>
      <c r="F166" s="43">
        <v>60</v>
      </c>
      <c r="G166" s="43">
        <v>0.2</v>
      </c>
      <c r="H166" s="43">
        <v>0.1</v>
      </c>
      <c r="I166" s="43">
        <v>0.6</v>
      </c>
      <c r="J166" s="43">
        <v>3.6</v>
      </c>
      <c r="K166" s="51" t="s">
        <v>38</v>
      </c>
      <c r="L166" s="43"/>
    </row>
    <row r="167" spans="1:12" ht="15" x14ac:dyDescent="0.25">
      <c r="A167" s="23"/>
      <c r="B167" s="15"/>
      <c r="C167" s="11"/>
      <c r="D167" s="7" t="s">
        <v>26</v>
      </c>
      <c r="E167" s="53" t="s">
        <v>91</v>
      </c>
      <c r="F167" s="43">
        <v>250</v>
      </c>
      <c r="G167" s="43">
        <v>2.2000000000000002</v>
      </c>
      <c r="H167" s="43">
        <v>5.8</v>
      </c>
      <c r="I167" s="43">
        <v>10.4</v>
      </c>
      <c r="J167" s="43">
        <v>104.2</v>
      </c>
      <c r="K167" s="51" t="s">
        <v>90</v>
      </c>
      <c r="L167" s="43"/>
    </row>
    <row r="168" spans="1:12" ht="15" x14ac:dyDescent="0.25">
      <c r="A168" s="23"/>
      <c r="B168" s="15"/>
      <c r="C168" s="11"/>
      <c r="D168" s="7" t="s">
        <v>27</v>
      </c>
      <c r="E168" s="42" t="s">
        <v>76</v>
      </c>
      <c r="F168" s="43">
        <v>150</v>
      </c>
      <c r="G168" s="43">
        <v>9.1999999999999993</v>
      </c>
      <c r="H168" s="43">
        <v>12.3</v>
      </c>
      <c r="I168" s="43">
        <v>32.4</v>
      </c>
      <c r="J168" s="43">
        <v>288.07</v>
      </c>
      <c r="K168" s="51" t="s">
        <v>77</v>
      </c>
      <c r="L168" s="43"/>
    </row>
    <row r="169" spans="1:12" ht="15" x14ac:dyDescent="0.25">
      <c r="A169" s="23"/>
      <c r="B169" s="15"/>
      <c r="C169" s="11"/>
      <c r="D169" s="7" t="s">
        <v>28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29</v>
      </c>
      <c r="E170" s="42" t="s">
        <v>44</v>
      </c>
      <c r="F170" s="43">
        <v>200</v>
      </c>
      <c r="G170" s="43">
        <v>0.4</v>
      </c>
      <c r="H170" s="43">
        <v>0</v>
      </c>
      <c r="I170" s="43">
        <v>49.6</v>
      </c>
      <c r="J170" s="43">
        <v>142</v>
      </c>
      <c r="K170" s="51" t="s">
        <v>45</v>
      </c>
      <c r="L170" s="43"/>
    </row>
    <row r="171" spans="1:12" ht="15" x14ac:dyDescent="0.25">
      <c r="A171" s="23"/>
      <c r="B171" s="15"/>
      <c r="C171" s="11"/>
      <c r="D171" s="7" t="s">
        <v>30</v>
      </c>
      <c r="E171" s="42"/>
      <c r="F171" s="43"/>
      <c r="G171" s="43"/>
      <c r="H171" s="43"/>
      <c r="I171" s="43"/>
      <c r="J171" s="43"/>
      <c r="K171" s="44"/>
      <c r="L171" s="43"/>
    </row>
    <row r="172" spans="1:12" ht="25.5" x14ac:dyDescent="0.25">
      <c r="A172" s="23"/>
      <c r="B172" s="15"/>
      <c r="C172" s="11"/>
      <c r="D172" s="7" t="s">
        <v>31</v>
      </c>
      <c r="E172" s="42" t="s">
        <v>46</v>
      </c>
      <c r="F172" s="43">
        <v>31</v>
      </c>
      <c r="G172" s="43">
        <v>2</v>
      </c>
      <c r="H172" s="43">
        <v>0.4</v>
      </c>
      <c r="I172" s="43">
        <v>15.5</v>
      </c>
      <c r="J172" s="43">
        <v>53.9</v>
      </c>
      <c r="K172" s="51" t="s">
        <v>47</v>
      </c>
      <c r="L172" s="43"/>
    </row>
    <row r="173" spans="1:12" ht="15" x14ac:dyDescent="0.25">
      <c r="A173" s="23"/>
      <c r="B173" s="15"/>
      <c r="C173" s="11"/>
      <c r="D173" s="6"/>
      <c r="E173" s="53" t="s">
        <v>92</v>
      </c>
      <c r="F173" s="43">
        <v>60</v>
      </c>
      <c r="G173" s="43">
        <v>5.5</v>
      </c>
      <c r="H173" s="43">
        <v>6.5</v>
      </c>
      <c r="I173" s="43">
        <v>34.4</v>
      </c>
      <c r="J173" s="43">
        <v>218</v>
      </c>
      <c r="K173" s="51" t="s">
        <v>93</v>
      </c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32</v>
      </c>
      <c r="E175" s="9"/>
      <c r="F175" s="19">
        <f>SUM(F166:F174)</f>
        <v>751</v>
      </c>
      <c r="G175" s="19">
        <f t="shared" ref="G175:J175" si="66">SUM(G166:G174)</f>
        <v>19.5</v>
      </c>
      <c r="H175" s="19">
        <f t="shared" si="66"/>
        <v>25.099999999999998</v>
      </c>
      <c r="I175" s="19">
        <f t="shared" si="66"/>
        <v>142.9</v>
      </c>
      <c r="J175" s="19">
        <f t="shared" si="66"/>
        <v>809.77</v>
      </c>
      <c r="K175" s="25"/>
      <c r="L175" s="19">
        <f t="shared" ref="L175" si="67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751</v>
      </c>
      <c r="G176" s="32">
        <f t="shared" ref="G176" si="68">G165+G175</f>
        <v>19.5</v>
      </c>
      <c r="H176" s="32">
        <f t="shared" ref="H176" si="69">H165+H175</f>
        <v>25.099999999999998</v>
      </c>
      <c r="I176" s="32">
        <f t="shared" ref="I176" si="70">I165+I175</f>
        <v>142.9</v>
      </c>
      <c r="J176" s="32">
        <f t="shared" ref="J176:L176" si="71">J165+J175</f>
        <v>809.77</v>
      </c>
      <c r="K176" s="32"/>
      <c r="L176" s="32">
        <f t="shared" si="71"/>
        <v>0</v>
      </c>
    </row>
    <row r="177" spans="1:12" ht="15" x14ac:dyDescent="0.25">
      <c r="A177" s="20">
        <v>2</v>
      </c>
      <c r="B177" s="21">
        <v>5</v>
      </c>
      <c r="C177" s="22" t="s">
        <v>19</v>
      </c>
      <c r="D177" s="5" t="s">
        <v>20</v>
      </c>
      <c r="E177" s="39"/>
      <c r="F177" s="56"/>
      <c r="G177" s="40"/>
      <c r="H177" s="40"/>
      <c r="I177" s="40"/>
      <c r="J177" s="40"/>
      <c r="K177" s="54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21</v>
      </c>
      <c r="E179" s="42"/>
      <c r="F179" s="52"/>
      <c r="G179" s="43"/>
      <c r="H179" s="43"/>
      <c r="I179" s="43"/>
      <c r="J179" s="43"/>
      <c r="K179" s="51"/>
      <c r="L179" s="43"/>
    </row>
    <row r="180" spans="1:12" ht="15" x14ac:dyDescent="0.25">
      <c r="A180" s="23"/>
      <c r="B180" s="15"/>
      <c r="C180" s="11"/>
      <c r="D180" s="7" t="s">
        <v>22</v>
      </c>
      <c r="E180" s="42"/>
      <c r="F180" s="43"/>
      <c r="G180" s="43"/>
      <c r="H180" s="43"/>
      <c r="I180" s="43"/>
      <c r="J180" s="43"/>
      <c r="K180" s="51"/>
      <c r="L180" s="43"/>
    </row>
    <row r="181" spans="1:12" ht="15" x14ac:dyDescent="0.25">
      <c r="A181" s="23"/>
      <c r="B181" s="15"/>
      <c r="C181" s="11"/>
      <c r="D181" s="7" t="s">
        <v>23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32</v>
      </c>
      <c r="E184" s="9"/>
      <c r="F184" s="19">
        <v>0</v>
      </c>
      <c r="G184" s="19">
        <v>0</v>
      </c>
      <c r="H184" s="19">
        <v>0</v>
      </c>
      <c r="I184" s="19">
        <v>0</v>
      </c>
      <c r="J184" s="19">
        <v>0</v>
      </c>
      <c r="K184" s="25"/>
      <c r="L184" s="19">
        <f t="shared" ref="L184" si="72">SUM(L177:L183)</f>
        <v>0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24</v>
      </c>
      <c r="D185" s="7" t="s">
        <v>25</v>
      </c>
      <c r="E185" s="42" t="s">
        <v>48</v>
      </c>
      <c r="F185" s="43">
        <v>60</v>
      </c>
      <c r="G185" s="43">
        <v>0.5</v>
      </c>
      <c r="H185" s="43">
        <v>0.1</v>
      </c>
      <c r="I185" s="43">
        <v>1.5</v>
      </c>
      <c r="J185" s="43">
        <v>14.4</v>
      </c>
      <c r="K185" s="51" t="s">
        <v>38</v>
      </c>
      <c r="L185" s="43"/>
    </row>
    <row r="186" spans="1:12" ht="15" x14ac:dyDescent="0.25">
      <c r="A186" s="23"/>
      <c r="B186" s="15"/>
      <c r="C186" s="11"/>
      <c r="D186" s="7" t="s">
        <v>26</v>
      </c>
      <c r="E186" s="53" t="s">
        <v>94</v>
      </c>
      <c r="F186" s="52" t="s">
        <v>95</v>
      </c>
      <c r="G186" s="43">
        <v>5.5</v>
      </c>
      <c r="H186" s="43">
        <v>4.0999999999999996</v>
      </c>
      <c r="I186" s="43">
        <v>17.5</v>
      </c>
      <c r="J186" s="43">
        <v>132</v>
      </c>
      <c r="K186" s="51" t="s">
        <v>96</v>
      </c>
      <c r="L186" s="43"/>
    </row>
    <row r="187" spans="1:12" ht="15" x14ac:dyDescent="0.25">
      <c r="A187" s="23"/>
      <c r="B187" s="15"/>
      <c r="C187" s="11"/>
      <c r="D187" s="7" t="s">
        <v>27</v>
      </c>
      <c r="E187" s="42" t="s">
        <v>97</v>
      </c>
      <c r="F187" s="52" t="s">
        <v>88</v>
      </c>
      <c r="G187" s="43">
        <v>11.7</v>
      </c>
      <c r="H187" s="43">
        <v>13.2</v>
      </c>
      <c r="I187" s="43">
        <v>3.4</v>
      </c>
      <c r="J187" s="43">
        <v>194.8</v>
      </c>
      <c r="K187" s="51" t="s">
        <v>64</v>
      </c>
      <c r="L187" s="43"/>
    </row>
    <row r="188" spans="1:12" ht="15" x14ac:dyDescent="0.25">
      <c r="A188" s="23"/>
      <c r="B188" s="15"/>
      <c r="C188" s="11"/>
      <c r="D188" s="7" t="s">
        <v>28</v>
      </c>
      <c r="E188" s="42" t="s">
        <v>42</v>
      </c>
      <c r="F188" s="43">
        <v>155</v>
      </c>
      <c r="G188" s="43">
        <v>5.0999999999999996</v>
      </c>
      <c r="H188" s="43">
        <v>9.1</v>
      </c>
      <c r="I188" s="43">
        <v>34.200000000000003</v>
      </c>
      <c r="J188" s="43">
        <v>244.5</v>
      </c>
      <c r="K188" s="51" t="s">
        <v>43</v>
      </c>
      <c r="L188" s="43"/>
    </row>
    <row r="189" spans="1:12" ht="15" x14ac:dyDescent="0.25">
      <c r="A189" s="23"/>
      <c r="B189" s="15"/>
      <c r="C189" s="11"/>
      <c r="D189" s="7" t="s">
        <v>29</v>
      </c>
      <c r="E189" s="42" t="s">
        <v>67</v>
      </c>
      <c r="F189" s="43">
        <v>200</v>
      </c>
      <c r="G189" s="43">
        <v>0.2</v>
      </c>
      <c r="H189" s="43">
        <v>0.1</v>
      </c>
      <c r="I189" s="43">
        <v>33</v>
      </c>
      <c r="J189" s="43">
        <v>138</v>
      </c>
      <c r="K189" s="51" t="s">
        <v>68</v>
      </c>
      <c r="L189" s="43"/>
    </row>
    <row r="190" spans="1:12" ht="25.5" x14ac:dyDescent="0.25">
      <c r="A190" s="23"/>
      <c r="B190" s="15"/>
      <c r="C190" s="11"/>
      <c r="D190" s="7" t="s">
        <v>30</v>
      </c>
      <c r="E190" s="42" t="s">
        <v>49</v>
      </c>
      <c r="F190" s="43">
        <v>20</v>
      </c>
      <c r="G190" s="43">
        <v>1.5</v>
      </c>
      <c r="H190" s="43">
        <v>0.6</v>
      </c>
      <c r="I190" s="43">
        <v>10.3</v>
      </c>
      <c r="J190" s="43">
        <v>52.4</v>
      </c>
      <c r="K190" s="51" t="s">
        <v>47</v>
      </c>
      <c r="L190" s="43"/>
    </row>
    <row r="191" spans="1:12" ht="25.5" x14ac:dyDescent="0.25">
      <c r="A191" s="23"/>
      <c r="B191" s="15"/>
      <c r="C191" s="11"/>
      <c r="D191" s="7" t="s">
        <v>31</v>
      </c>
      <c r="E191" s="42" t="s">
        <v>46</v>
      </c>
      <c r="F191" s="43">
        <v>31</v>
      </c>
      <c r="G191" s="43">
        <v>2</v>
      </c>
      <c r="H191" s="43">
        <v>0.4</v>
      </c>
      <c r="I191" s="43">
        <v>15.5</v>
      </c>
      <c r="J191" s="43">
        <v>53.9</v>
      </c>
      <c r="K191" s="51" t="s">
        <v>47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32</v>
      </c>
      <c r="E194" s="9"/>
      <c r="F194" s="19">
        <f>SUM(F185:F193)</f>
        <v>466</v>
      </c>
      <c r="G194" s="19">
        <f t="shared" ref="G194:J194" si="73">SUM(G185:G193)</f>
        <v>26.499999999999996</v>
      </c>
      <c r="H194" s="19">
        <f t="shared" si="73"/>
        <v>27.6</v>
      </c>
      <c r="I194" s="19">
        <f t="shared" si="73"/>
        <v>115.39999999999999</v>
      </c>
      <c r="J194" s="19">
        <f t="shared" si="73"/>
        <v>830</v>
      </c>
      <c r="K194" s="25"/>
      <c r="L194" s="19">
        <f t="shared" ref="L194" si="74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466</v>
      </c>
      <c r="G195" s="32">
        <f t="shared" ref="G195" si="75">G184+G194</f>
        <v>26.499999999999996</v>
      </c>
      <c r="H195" s="32">
        <f t="shared" ref="H195" si="76">H184+H194</f>
        <v>27.6</v>
      </c>
      <c r="I195" s="32">
        <f t="shared" ref="I195" si="77">I184+I194</f>
        <v>115.39999999999999</v>
      </c>
      <c r="J195" s="32">
        <f t="shared" ref="J195:L195" si="78">J184+J194</f>
        <v>830</v>
      </c>
      <c r="K195" s="32"/>
      <c r="L195" s="32">
        <f t="shared" si="78"/>
        <v>0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621.6</v>
      </c>
      <c r="G196" s="34">
        <f t="shared" ref="G196:J196" si="79">(G24+G43+G62+G81+G100+G119+G138+G157+G176+G195)/(IF(G24=0,0,1)+IF(G43=0,0,1)+IF(G62=0,0,1)+IF(G81=0,0,1)+IF(G100=0,0,1)+IF(G119=0,0,1)+IF(G138=0,0,1)+IF(G157=0,0,1)+IF(G176=0,0,1)+IF(G195=0,0,1))</f>
        <v>25.056000000000001</v>
      </c>
      <c r="H196" s="34">
        <f t="shared" si="79"/>
        <v>25.689</v>
      </c>
      <c r="I196" s="34">
        <f t="shared" si="79"/>
        <v>120.46600000000004</v>
      </c>
      <c r="J196" s="34">
        <f t="shared" si="79"/>
        <v>775.30399999999986</v>
      </c>
      <c r="K196" s="34"/>
      <c r="L196" s="34">
        <v>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2023-12-12T08:00:48Z</dcterms:modified>
</cp:coreProperties>
</file>